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11400" windowHeight="5655" tabRatio="0"/>
  </bookViews>
  <sheets>
    <sheet name="TDSheet" sheetId="1" r:id="rId1"/>
  </sheets>
  <calcPr calcId="145621" refMode="R1C1"/>
</workbook>
</file>

<file path=xl/calcChain.xml><?xml version="1.0" encoding="utf-8"?>
<calcChain xmlns="http://schemas.openxmlformats.org/spreadsheetml/2006/main">
  <c r="I34" i="1" l="1"/>
  <c r="I33" i="1"/>
  <c r="I21" i="1"/>
  <c r="I43" i="1" l="1"/>
  <c r="H43" i="1"/>
</calcChain>
</file>

<file path=xl/sharedStrings.xml><?xml version="1.0" encoding="utf-8"?>
<sst xmlns="http://schemas.openxmlformats.org/spreadsheetml/2006/main" count="72" uniqueCount="72">
  <si>
    <t>№ п/п</t>
  </si>
  <si>
    <t>Электроэнергия на освещение мест общего пользования</t>
  </si>
  <si>
    <t>Услуги банка по приему платежей</t>
  </si>
  <si>
    <t>Всего:</t>
  </si>
  <si>
    <t>Начислено (тариф х м2) (руб.)</t>
  </si>
  <si>
    <t>Оплачено (руб.)</t>
  </si>
  <si>
    <t>Баланс по оплате  (руб.)</t>
  </si>
  <si>
    <t>Фактически выполненные работы (руб.)</t>
  </si>
  <si>
    <t>Услуги МБУ "СЗ МО "Город Ивангород"</t>
  </si>
  <si>
    <t>Директор:   МУП "УК МО "Город Ивангород""                                                                              М.К.Козлов</t>
  </si>
  <si>
    <t>1.</t>
  </si>
  <si>
    <t>Общепроизводственные расходы (заработная плата, отчисления техника смотрителя, расходы на канц.товары, связь, содержание помещения)</t>
  </si>
  <si>
    <t>Материальные расходы (моющие средства, спец.оснастка, хоз.инвентарь)</t>
  </si>
  <si>
    <t>2.</t>
  </si>
  <si>
    <t>Заработная плата и соц. отчисления дворников</t>
  </si>
  <si>
    <t>2.1.</t>
  </si>
  <si>
    <t>2.2.</t>
  </si>
  <si>
    <t>2.3.</t>
  </si>
  <si>
    <t>2.4.</t>
  </si>
  <si>
    <t>Заработная плата и соц. отчисления операторов и рабочих АДС</t>
  </si>
  <si>
    <t>3.</t>
  </si>
  <si>
    <t>3.1.</t>
  </si>
  <si>
    <t>3.2.</t>
  </si>
  <si>
    <t>расходы на  связь (прямая  д/АДС+ моб.связь), канц.товары и пр.мат расходы</t>
  </si>
  <si>
    <t>4.</t>
  </si>
  <si>
    <t>4.1.</t>
  </si>
  <si>
    <t>Сбор, вывоз, утилизация твердобытовых отходов МБУ "Служба заказчика МО "Город Ивангород"</t>
  </si>
  <si>
    <t>Услуги авторакторной техники по вывозу крупногабаритного мусора</t>
  </si>
  <si>
    <t>4.2.</t>
  </si>
  <si>
    <t>5.</t>
  </si>
  <si>
    <t>6.</t>
  </si>
  <si>
    <t>Заработная плата и соц. отчисления осн. рабочих (слесарей-сантехников, эл.газовсарщиков, эл.монтеров, рабочих по комплексному обслуживанию здания)</t>
  </si>
  <si>
    <t>Общепроизводственные расходы (заработная плата, отчисления ИТР, расходы на производственное и хозяйственное оборудование, канц.товары, связь,  содержание помещения)</t>
  </si>
  <si>
    <t>7.</t>
  </si>
  <si>
    <t>7.1.</t>
  </si>
  <si>
    <t>7.2.</t>
  </si>
  <si>
    <t>7.3.</t>
  </si>
  <si>
    <t>7.4.</t>
  </si>
  <si>
    <t>Административно-хозяйственные расходы по управлению многоквартирным домом (транспортные, почтовые расходы, расходы на канц.товары, связь, осблуживание компьютерной техники и сети, нотариальтные и консультационные услуги, зарплата и отчисления АУП, расходы на содержание помещения)</t>
  </si>
  <si>
    <t>8.</t>
  </si>
  <si>
    <t>9.</t>
  </si>
  <si>
    <t>10.</t>
  </si>
  <si>
    <t>Налог на доход (по УСЕН)</t>
  </si>
  <si>
    <t>Таблица плановых начислений, фактической оплаты и подомовых затрат</t>
  </si>
  <si>
    <t>Наименование услуг, затрат</t>
  </si>
  <si>
    <t>МУП "УК МО "Город Ивангород""</t>
  </si>
  <si>
    <t xml:space="preserve">Сан.содержание придомовой территории (Тариф = 2,00 руб.)                                                </t>
  </si>
  <si>
    <t xml:space="preserve">Аварийно-диспетчерская служба     (Тариф = 0,72 руб.)    </t>
  </si>
  <si>
    <t xml:space="preserve">Транспортирование ТБО     (Тариф = 2,31 руб.)    </t>
  </si>
  <si>
    <t xml:space="preserve">Обслуживание ВДГО  (Тариф = 0,87 руб.)  </t>
  </si>
  <si>
    <t xml:space="preserve">Текущий ремонт    (Тариф = 2,36 руб.)                                        </t>
  </si>
  <si>
    <t xml:space="preserve">Содержание жилья   (Тариф = 2,18 руб.)   </t>
  </si>
  <si>
    <t>7.5.</t>
  </si>
  <si>
    <t>5.1.</t>
  </si>
  <si>
    <t>Техническое обслуживание прточного водонагревателя</t>
  </si>
  <si>
    <t>Техническое обслуживание плиты газовой</t>
  </si>
  <si>
    <t>5.2.</t>
  </si>
  <si>
    <t>5.3.</t>
  </si>
  <si>
    <t>Техническое обслуживание бытового газового счетчика</t>
  </si>
  <si>
    <t>5.4.</t>
  </si>
  <si>
    <t>Проверка герметичности ВДГО общего пользования (стояк)</t>
  </si>
  <si>
    <t>Услуги автоподъемника АП-17А, автотракторной техник</t>
  </si>
  <si>
    <t>Очистка от снега, наледи, сосулек кровель дома</t>
  </si>
  <si>
    <t>7.6.</t>
  </si>
  <si>
    <t>Содержание паспортного стола- з/плата и отчисления паспортистов, аренда помещения)</t>
  </si>
  <si>
    <t>За период: 01.03.2011 - 31.12.2011</t>
  </si>
  <si>
    <t xml:space="preserve">Санитарное содержание лестничных клеток   (Тариф = 1,76 руб.)        не начисляется и не производится                                 </t>
  </si>
  <si>
    <t>Осмотр эл.оборудования, замена эл.лампочек (1 шт..),</t>
  </si>
  <si>
    <r>
      <t xml:space="preserve">188490, Ленинградская обл, Ивангород, </t>
    </r>
    <r>
      <rPr>
        <b/>
        <sz val="12"/>
        <rFont val="Arial"/>
        <family val="2"/>
        <charset val="204"/>
      </rPr>
      <t>ул. Гагарина, дом № 13</t>
    </r>
  </si>
  <si>
    <r>
      <t xml:space="preserve">Общая площадь многоквартирного дома - </t>
    </r>
    <r>
      <rPr>
        <b/>
        <sz val="10"/>
        <rFont val="Arial"/>
        <family val="2"/>
        <charset val="204"/>
      </rPr>
      <t>222,80 кв.м.</t>
    </r>
  </si>
  <si>
    <t>6.1.</t>
  </si>
  <si>
    <t>Замена внутренних кранов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</si>
</sst>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4" fontId="0" fillId="0" borderId="0" xfId="0" applyNumberFormat="1" applyAlignment="1">
      <alignment horizontal="left"/>
    </xf>
    <xf numFmtId="1" fontId="2" fillId="0" borderId="3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right" vertical="top" wrapText="1"/>
    </xf>
    <xf numFmtId="1" fontId="2" fillId="0" borderId="6" xfId="0" applyNumberFormat="1" applyFont="1" applyBorder="1" applyAlignment="1">
      <alignment horizontal="right" vertical="top" wrapText="1"/>
    </xf>
    <xf numFmtId="1" fontId="2" fillId="0" borderId="3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1" fontId="2" fillId="0" borderId="6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top" wrapText="1"/>
    </xf>
    <xf numFmtId="1" fontId="5" fillId="0" borderId="13" xfId="0" applyNumberFormat="1" applyFont="1" applyBorder="1" applyAlignment="1">
      <alignment horizontal="right" vertical="top" wrapText="1"/>
    </xf>
    <xf numFmtId="1" fontId="5" fillId="0" borderId="13" xfId="0" applyNumberFormat="1" applyFont="1" applyBorder="1" applyAlignment="1">
      <alignment horizontal="righ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1" fontId="5" fillId="0" borderId="14" xfId="0" applyNumberFormat="1" applyFont="1" applyBorder="1" applyAlignment="1">
      <alignment horizontal="right" vertical="center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5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right" vertical="top" wrapText="1"/>
    </xf>
    <xf numFmtId="1" fontId="2" fillId="0" borderId="21" xfId="0" applyNumberFormat="1" applyFont="1" applyBorder="1" applyAlignment="1">
      <alignment horizontal="right" vertical="center" wrapText="1"/>
    </xf>
    <xf numFmtId="4" fontId="2" fillId="0" borderId="22" xfId="0" applyNumberFormat="1" applyFont="1" applyBorder="1" applyAlignment="1">
      <alignment horizontal="right" vertical="top" wrapText="1"/>
    </xf>
    <xf numFmtId="4" fontId="2" fillId="0" borderId="23" xfId="0" applyNumberFormat="1" applyFont="1" applyBorder="1" applyAlignment="1">
      <alignment horizontal="right" vertical="top" wrapText="1"/>
    </xf>
    <xf numFmtId="1" fontId="5" fillId="0" borderId="24" xfId="0" applyNumberFormat="1" applyFont="1" applyBorder="1" applyAlignment="1">
      <alignment horizontal="right" vertical="center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" fontId="7" fillId="0" borderId="3" xfId="0" applyNumberFormat="1" applyFont="1" applyBorder="1" applyAlignment="1">
      <alignment horizontal="right" vertical="center" wrapText="1"/>
    </xf>
    <xf numFmtId="1" fontId="7" fillId="0" borderId="14" xfId="0" applyNumberFormat="1" applyFont="1" applyBorder="1" applyAlignment="1">
      <alignment horizontal="right" vertical="center" wrapText="1"/>
    </xf>
    <xf numFmtId="4" fontId="0" fillId="0" borderId="29" xfId="0" applyNumberForma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 indent="4"/>
    </xf>
    <xf numFmtId="0" fontId="1" fillId="0" borderId="0" xfId="0" applyNumberFormat="1" applyFont="1" applyAlignment="1">
      <alignment horizontal="center"/>
    </xf>
    <xf numFmtId="0" fontId="3" fillId="0" borderId="2" xfId="0" applyNumberFormat="1" applyFont="1" applyBorder="1" applyAlignment="1">
      <alignment horizontal="left" vertical="top" wrapText="1" indent="4"/>
    </xf>
    <xf numFmtId="0" fontId="2" fillId="0" borderId="18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9" fontId="2" fillId="0" borderId="30" xfId="0" applyNumberFormat="1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2" fillId="0" borderId="25" xfId="0" applyNumberFormat="1" applyFont="1" applyBorder="1" applyAlignment="1">
      <alignment vertical="top" wrapText="1"/>
    </xf>
    <xf numFmtId="0" fontId="0" fillId="0" borderId="26" xfId="0" applyBorder="1" applyAlignment="1">
      <alignment horizontal="left" vertical="top" wrapText="1"/>
    </xf>
    <xf numFmtId="0" fontId="2" fillId="0" borderId="28" xfId="0" applyNumberFormat="1" applyFont="1" applyBorder="1" applyAlignment="1">
      <alignment vertical="top" wrapText="1"/>
    </xf>
    <xf numFmtId="0" fontId="0" fillId="0" borderId="2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 indent="4"/>
    </xf>
    <xf numFmtId="0" fontId="3" fillId="0" borderId="7" xfId="0" applyNumberFormat="1" applyFont="1" applyBorder="1" applyAlignment="1">
      <alignment horizontal="left" vertical="top" wrapText="1" indent="4"/>
    </xf>
    <xf numFmtId="0" fontId="3" fillId="0" borderId="8" xfId="0" applyNumberFormat="1" applyFont="1" applyBorder="1" applyAlignment="1">
      <alignment horizontal="left" vertical="top" wrapText="1" indent="4"/>
    </xf>
    <xf numFmtId="0" fontId="3" fillId="0" borderId="9" xfId="0" applyNumberFormat="1" applyFont="1" applyBorder="1" applyAlignment="1">
      <alignment horizontal="left" vertical="top" wrapText="1" indent="4"/>
    </xf>
    <xf numFmtId="0" fontId="0" fillId="0" borderId="2" xfId="0" applyBorder="1" applyAlignment="1">
      <alignment horizontal="left" vertical="top" wrapText="1" indent="4"/>
    </xf>
    <xf numFmtId="0" fontId="3" fillId="0" borderId="5" xfId="0" applyNumberFormat="1" applyFont="1" applyBorder="1" applyAlignment="1">
      <alignment horizontal="left" vertical="top" wrapText="1" indent="4"/>
    </xf>
    <xf numFmtId="0" fontId="0" fillId="0" borderId="5" xfId="0" applyBorder="1" applyAlignment="1">
      <alignment horizontal="left" vertical="top" wrapText="1" indent="4"/>
    </xf>
    <xf numFmtId="0" fontId="5" fillId="0" borderId="15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9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B2:J46"/>
  <sheetViews>
    <sheetView tabSelected="1" workbookViewId="0">
      <selection activeCell="B43" sqref="B43:E43"/>
    </sheetView>
  </sheetViews>
  <sheetFormatPr defaultColWidth="10.6640625" defaultRowHeight="11.25" outlineLevelRow="2" x14ac:dyDescent="0.2"/>
  <cols>
    <col min="1" max="1" width="2.33203125" customWidth="1"/>
    <col min="2" max="4" width="10.33203125" customWidth="1"/>
    <col min="5" max="5" width="75.83203125" customWidth="1"/>
    <col min="6" max="6" width="15.1640625" customWidth="1"/>
    <col min="7" max="7" width="14.5" customWidth="1"/>
    <col min="8" max="8" width="13.33203125" customWidth="1"/>
    <col min="9" max="9" width="12.83203125" customWidth="1"/>
  </cols>
  <sheetData>
    <row r="2" spans="2:9" ht="15.75" x14ac:dyDescent="0.25">
      <c r="B2" s="40" t="s">
        <v>45</v>
      </c>
      <c r="C2" s="40"/>
      <c r="D2" s="40"/>
      <c r="E2" s="40"/>
      <c r="F2" s="40"/>
      <c r="G2" s="40"/>
      <c r="H2" s="40"/>
      <c r="I2" s="40"/>
    </row>
    <row r="4" spans="2:9" ht="15.75" x14ac:dyDescent="0.25">
      <c r="B4" s="40" t="s">
        <v>43</v>
      </c>
      <c r="C4" s="40"/>
      <c r="D4" s="40"/>
      <c r="E4" s="40"/>
      <c r="F4" s="40"/>
      <c r="G4" s="40"/>
      <c r="H4" s="40"/>
      <c r="I4" s="40"/>
    </row>
    <row r="6" spans="2:9" ht="12.75" x14ac:dyDescent="0.2">
      <c r="C6" s="1" t="s">
        <v>65</v>
      </c>
    </row>
    <row r="8" spans="2:9" ht="15.75" x14ac:dyDescent="0.25">
      <c r="C8" s="1" t="s">
        <v>68</v>
      </c>
    </row>
    <row r="9" spans="2:9" ht="12.75" x14ac:dyDescent="0.2">
      <c r="C9" s="1" t="s">
        <v>69</v>
      </c>
    </row>
    <row r="10" spans="2:9" ht="12" thickBot="1" x14ac:dyDescent="0.25"/>
    <row r="11" spans="2:9" ht="61.35" customHeight="1" thickBot="1" x14ac:dyDescent="0.25">
      <c r="B11" s="2" t="s">
        <v>0</v>
      </c>
      <c r="C11" s="44" t="s">
        <v>44</v>
      </c>
      <c r="D11" s="44"/>
      <c r="E11" s="44"/>
      <c r="F11" s="2" t="s">
        <v>4</v>
      </c>
      <c r="G11" s="2" t="s">
        <v>5</v>
      </c>
      <c r="H11" s="2" t="s">
        <v>6</v>
      </c>
      <c r="I11" s="2" t="s">
        <v>7</v>
      </c>
    </row>
    <row r="12" spans="2:9" ht="13.35" customHeight="1" thickBot="1" x14ac:dyDescent="0.25">
      <c r="B12" s="3">
        <v>1</v>
      </c>
      <c r="C12" s="45">
        <v>2</v>
      </c>
      <c r="D12" s="45"/>
      <c r="E12" s="45"/>
      <c r="F12" s="3">
        <v>3</v>
      </c>
      <c r="G12" s="3">
        <v>4</v>
      </c>
      <c r="H12" s="3">
        <v>5</v>
      </c>
      <c r="I12" s="3">
        <v>6</v>
      </c>
    </row>
    <row r="13" spans="2:9" ht="17.25" customHeight="1" thickBot="1" x14ac:dyDescent="0.25">
      <c r="B13" s="18" t="s">
        <v>10</v>
      </c>
      <c r="C13" s="46" t="s">
        <v>66</v>
      </c>
      <c r="D13" s="47"/>
      <c r="E13" s="47"/>
      <c r="F13" s="47"/>
      <c r="G13" s="47"/>
      <c r="H13" s="47"/>
      <c r="I13" s="48"/>
    </row>
    <row r="14" spans="2:9" ht="23.25" customHeight="1" outlineLevel="2" x14ac:dyDescent="0.2">
      <c r="B14" s="18" t="s">
        <v>13</v>
      </c>
      <c r="C14" s="42" t="s">
        <v>46</v>
      </c>
      <c r="D14" s="43"/>
      <c r="E14" s="43"/>
      <c r="F14" s="22"/>
      <c r="G14" s="22"/>
      <c r="H14" s="22"/>
      <c r="I14" s="23"/>
    </row>
    <row r="15" spans="2:9" ht="20.25" customHeight="1" outlineLevel="2" x14ac:dyDescent="0.2">
      <c r="B15" s="8" t="s">
        <v>15</v>
      </c>
      <c r="C15" s="41" t="s">
        <v>14</v>
      </c>
      <c r="D15" s="41"/>
      <c r="E15" s="41"/>
      <c r="F15" s="4"/>
      <c r="G15" s="4"/>
      <c r="H15" s="4"/>
      <c r="I15" s="9">
        <v>2084.8200000000002</v>
      </c>
    </row>
    <row r="16" spans="2:9" ht="38.25" customHeight="1" outlineLevel="2" x14ac:dyDescent="0.2">
      <c r="B16" s="8" t="s">
        <v>16</v>
      </c>
      <c r="C16" s="41" t="s">
        <v>11</v>
      </c>
      <c r="D16" s="41"/>
      <c r="E16" s="41"/>
      <c r="F16" s="4"/>
      <c r="G16" s="4"/>
      <c r="H16" s="4"/>
      <c r="I16" s="9">
        <v>310.89</v>
      </c>
    </row>
    <row r="17" spans="2:10" ht="24" customHeight="1" outlineLevel="2" x14ac:dyDescent="0.2">
      <c r="B17" s="8" t="s">
        <v>17</v>
      </c>
      <c r="C17" s="41" t="s">
        <v>12</v>
      </c>
      <c r="D17" s="41"/>
      <c r="E17" s="41"/>
      <c r="F17" s="4"/>
      <c r="G17" s="4"/>
      <c r="H17" s="4"/>
      <c r="I17" s="9">
        <v>48.79</v>
      </c>
    </row>
    <row r="18" spans="2:10" ht="27.75" customHeight="1" outlineLevel="2" thickBot="1" x14ac:dyDescent="0.25">
      <c r="B18" s="11" t="s">
        <v>18</v>
      </c>
      <c r="C18" s="39" t="s">
        <v>8</v>
      </c>
      <c r="D18" s="39"/>
      <c r="E18" s="39"/>
      <c r="F18" s="14"/>
      <c r="G18" s="14"/>
      <c r="H18" s="14"/>
      <c r="I18" s="15">
        <v>706.06</v>
      </c>
    </row>
    <row r="19" spans="2:10" ht="16.5" customHeight="1" outlineLevel="2" x14ac:dyDescent="0.2">
      <c r="B19" s="18" t="s">
        <v>20</v>
      </c>
      <c r="C19" s="42" t="s">
        <v>47</v>
      </c>
      <c r="D19" s="43"/>
      <c r="E19" s="43"/>
      <c r="F19" s="22"/>
      <c r="G19" s="22"/>
      <c r="H19" s="22"/>
      <c r="I19" s="23"/>
    </row>
    <row r="20" spans="2:10" ht="32.25" customHeight="1" outlineLevel="2" x14ac:dyDescent="0.2">
      <c r="B20" s="12" t="s">
        <v>21</v>
      </c>
      <c r="C20" s="41" t="s">
        <v>19</v>
      </c>
      <c r="D20" s="41"/>
      <c r="E20" s="41"/>
      <c r="F20" s="4"/>
      <c r="G20" s="4"/>
      <c r="H20" s="4"/>
      <c r="I20" s="15">
        <v>1828.08</v>
      </c>
    </row>
    <row r="21" spans="2:10" ht="30.75" customHeight="1" outlineLevel="2" thickBot="1" x14ac:dyDescent="0.25">
      <c r="B21" s="16" t="s">
        <v>22</v>
      </c>
      <c r="C21" s="54" t="s">
        <v>23</v>
      </c>
      <c r="D21" s="55"/>
      <c r="E21" s="56"/>
      <c r="F21" s="14"/>
      <c r="G21" s="14"/>
      <c r="H21" s="14"/>
      <c r="I21" s="15">
        <f>1.87+30.85</f>
        <v>32.72</v>
      </c>
    </row>
    <row r="22" spans="2:10" ht="18" customHeight="1" outlineLevel="2" x14ac:dyDescent="0.2">
      <c r="B22" s="19" t="s">
        <v>24</v>
      </c>
      <c r="C22" s="42" t="s">
        <v>48</v>
      </c>
      <c r="D22" s="43"/>
      <c r="E22" s="43"/>
      <c r="F22" s="22"/>
      <c r="G22" s="22"/>
      <c r="H22" s="22"/>
      <c r="I22" s="23"/>
    </row>
    <row r="23" spans="2:10" ht="30.75" customHeight="1" outlineLevel="2" x14ac:dyDescent="0.2">
      <c r="B23" s="12" t="s">
        <v>25</v>
      </c>
      <c r="C23" s="41" t="s">
        <v>26</v>
      </c>
      <c r="D23" s="57"/>
      <c r="E23" s="57"/>
      <c r="F23" s="4"/>
      <c r="G23" s="4"/>
      <c r="H23" s="4"/>
      <c r="I23" s="9">
        <v>3767.98</v>
      </c>
      <c r="J23" s="7"/>
    </row>
    <row r="24" spans="2:10" ht="30.75" customHeight="1" outlineLevel="2" thickBot="1" x14ac:dyDescent="0.25">
      <c r="B24" s="27" t="s">
        <v>28</v>
      </c>
      <c r="C24" s="39" t="s">
        <v>27</v>
      </c>
      <c r="D24" s="53"/>
      <c r="E24" s="53"/>
      <c r="F24" s="28"/>
      <c r="G24" s="28"/>
      <c r="H24" s="28"/>
      <c r="I24" s="29">
        <v>5.42</v>
      </c>
      <c r="J24" s="7"/>
    </row>
    <row r="25" spans="2:10" ht="17.25" customHeight="1" outlineLevel="2" x14ac:dyDescent="0.2">
      <c r="B25" s="19" t="s">
        <v>29</v>
      </c>
      <c r="C25" s="51" t="s">
        <v>49</v>
      </c>
      <c r="D25" s="52"/>
      <c r="E25" s="52"/>
      <c r="F25" s="52"/>
      <c r="G25" s="52"/>
      <c r="H25" s="34"/>
      <c r="I25" s="38"/>
    </row>
    <row r="26" spans="2:10" ht="17.25" customHeight="1" outlineLevel="2" x14ac:dyDescent="0.2">
      <c r="B26" s="36" t="s">
        <v>53</v>
      </c>
      <c r="C26" s="41" t="s">
        <v>55</v>
      </c>
      <c r="D26" s="57"/>
      <c r="E26" s="57"/>
      <c r="F26" s="33"/>
      <c r="G26" s="33"/>
      <c r="H26" s="33"/>
      <c r="I26" s="9">
        <v>1061.98</v>
      </c>
      <c r="J26" s="7"/>
    </row>
    <row r="27" spans="2:10" ht="17.25" customHeight="1" outlineLevel="2" x14ac:dyDescent="0.2">
      <c r="B27" s="36" t="s">
        <v>56</v>
      </c>
      <c r="C27" s="41" t="s">
        <v>54</v>
      </c>
      <c r="D27" s="57"/>
      <c r="E27" s="57"/>
      <c r="F27" s="33"/>
      <c r="G27" s="33"/>
      <c r="H27" s="33"/>
      <c r="I27" s="9">
        <v>946.51</v>
      </c>
      <c r="J27" s="7"/>
    </row>
    <row r="28" spans="2:10" ht="17.25" customHeight="1" outlineLevel="2" x14ac:dyDescent="0.2">
      <c r="B28" s="36" t="s">
        <v>57</v>
      </c>
      <c r="C28" s="41" t="s">
        <v>58</v>
      </c>
      <c r="D28" s="57"/>
      <c r="E28" s="57"/>
      <c r="F28" s="33"/>
      <c r="G28" s="33"/>
      <c r="H28" s="33"/>
      <c r="I28" s="9">
        <v>111.75</v>
      </c>
      <c r="J28" s="7"/>
    </row>
    <row r="29" spans="2:10" ht="17.25" customHeight="1" outlineLevel="2" thickBot="1" x14ac:dyDescent="0.25">
      <c r="B29" s="37" t="s">
        <v>59</v>
      </c>
      <c r="C29" s="58" t="s">
        <v>60</v>
      </c>
      <c r="D29" s="59"/>
      <c r="E29" s="59"/>
      <c r="F29" s="35"/>
      <c r="G29" s="35"/>
      <c r="H29" s="35"/>
      <c r="I29" s="13">
        <v>232.44</v>
      </c>
      <c r="J29" s="7"/>
    </row>
    <row r="30" spans="2:10" ht="15" customHeight="1" outlineLevel="2" x14ac:dyDescent="0.2">
      <c r="B30" s="30" t="s">
        <v>30</v>
      </c>
      <c r="C30" s="49" t="s">
        <v>50</v>
      </c>
      <c r="D30" s="50"/>
      <c r="E30" s="50"/>
      <c r="F30" s="50"/>
      <c r="G30" s="31"/>
      <c r="H30" s="31"/>
      <c r="I30" s="32"/>
    </row>
    <row r="31" spans="2:10" ht="15" customHeight="1" outlineLevel="2" thickBot="1" x14ac:dyDescent="0.25">
      <c r="B31" s="37" t="s">
        <v>70</v>
      </c>
      <c r="C31" s="58" t="s">
        <v>71</v>
      </c>
      <c r="D31" s="59"/>
      <c r="E31" s="59"/>
      <c r="F31" s="35"/>
      <c r="G31" s="35"/>
      <c r="H31" s="35"/>
      <c r="I31" s="13">
        <v>3640.37</v>
      </c>
    </row>
    <row r="32" spans="2:10" ht="17.25" customHeight="1" outlineLevel="2" x14ac:dyDescent="0.2">
      <c r="B32" s="19" t="s">
        <v>33</v>
      </c>
      <c r="C32" s="42" t="s">
        <v>51</v>
      </c>
      <c r="D32" s="63"/>
      <c r="E32" s="63"/>
      <c r="F32" s="63"/>
      <c r="G32" s="22"/>
      <c r="H32" s="22"/>
      <c r="I32" s="23"/>
    </row>
    <row r="33" spans="2:10" ht="39" customHeight="1" outlineLevel="2" x14ac:dyDescent="0.2">
      <c r="B33" s="12" t="s">
        <v>34</v>
      </c>
      <c r="C33" s="41" t="s">
        <v>31</v>
      </c>
      <c r="D33" s="41"/>
      <c r="E33" s="41"/>
      <c r="F33" s="5"/>
      <c r="G33" s="5"/>
      <c r="H33" s="5"/>
      <c r="I33" s="9">
        <f>2610.73+1025.5</f>
        <v>3636.23</v>
      </c>
    </row>
    <row r="34" spans="2:10" ht="47.25" customHeight="1" outlineLevel="2" x14ac:dyDescent="0.2">
      <c r="B34" s="12" t="s">
        <v>35</v>
      </c>
      <c r="C34" s="41" t="s">
        <v>32</v>
      </c>
      <c r="D34" s="41"/>
      <c r="E34" s="41"/>
      <c r="F34" s="5"/>
      <c r="G34" s="5"/>
      <c r="H34" s="5"/>
      <c r="I34" s="9">
        <f>744.9+419.56+220.61</f>
        <v>1385.0700000000002</v>
      </c>
    </row>
    <row r="35" spans="2:10" ht="21.75" customHeight="1" outlineLevel="2" x14ac:dyDescent="0.2">
      <c r="B35" s="12" t="s">
        <v>36</v>
      </c>
      <c r="C35" s="41" t="s">
        <v>62</v>
      </c>
      <c r="D35" s="41"/>
      <c r="E35" s="41"/>
      <c r="F35" s="5"/>
      <c r="G35" s="5"/>
      <c r="H35" s="5"/>
      <c r="I35" s="9">
        <v>95.27</v>
      </c>
      <c r="J35" s="7"/>
    </row>
    <row r="36" spans="2:10" ht="21.75" customHeight="1" outlineLevel="2" x14ac:dyDescent="0.2">
      <c r="B36" s="12" t="s">
        <v>37</v>
      </c>
      <c r="C36" s="41" t="s">
        <v>61</v>
      </c>
      <c r="D36" s="41"/>
      <c r="E36" s="41"/>
      <c r="F36" s="5"/>
      <c r="G36" s="5"/>
      <c r="H36" s="5"/>
      <c r="I36" s="9">
        <v>34.21</v>
      </c>
      <c r="J36" s="7"/>
    </row>
    <row r="37" spans="2:10" ht="26.25" customHeight="1" outlineLevel="2" x14ac:dyDescent="0.2">
      <c r="B37" s="12" t="s">
        <v>52</v>
      </c>
      <c r="C37" s="41" t="s">
        <v>1</v>
      </c>
      <c r="D37" s="41"/>
      <c r="E37" s="41"/>
      <c r="F37" s="5"/>
      <c r="G37" s="5"/>
      <c r="H37" s="5"/>
      <c r="I37" s="9">
        <v>2305.1</v>
      </c>
      <c r="J37" s="7"/>
    </row>
    <row r="38" spans="2:10" ht="34.5" customHeight="1" outlineLevel="2" x14ac:dyDescent="0.2">
      <c r="B38" s="12" t="s">
        <v>63</v>
      </c>
      <c r="C38" s="41" t="s">
        <v>67</v>
      </c>
      <c r="D38" s="41"/>
      <c r="E38" s="41"/>
      <c r="F38" s="5"/>
      <c r="G38" s="5"/>
      <c r="H38" s="5"/>
      <c r="I38" s="9"/>
      <c r="J38" s="7"/>
    </row>
    <row r="39" spans="2:10" ht="35.25" customHeight="1" outlineLevel="2" x14ac:dyDescent="0.2">
      <c r="B39" s="20" t="s">
        <v>39</v>
      </c>
      <c r="C39" s="41" t="s">
        <v>64</v>
      </c>
      <c r="D39" s="41"/>
      <c r="E39" s="41"/>
      <c r="F39" s="5"/>
      <c r="G39" s="5"/>
      <c r="H39" s="5"/>
      <c r="I39" s="9">
        <v>672.53</v>
      </c>
    </row>
    <row r="40" spans="2:10" ht="63" customHeight="1" outlineLevel="2" x14ac:dyDescent="0.2">
      <c r="B40" s="20" t="s">
        <v>40</v>
      </c>
      <c r="C40" s="41" t="s">
        <v>38</v>
      </c>
      <c r="D40" s="41"/>
      <c r="E40" s="41"/>
      <c r="F40" s="5"/>
      <c r="G40" s="5"/>
      <c r="H40" s="5"/>
      <c r="I40" s="9">
        <v>3489</v>
      </c>
      <c r="J40" s="7"/>
    </row>
    <row r="41" spans="2:10" ht="21" customHeight="1" outlineLevel="2" x14ac:dyDescent="0.2">
      <c r="B41" s="20" t="s">
        <v>41</v>
      </c>
      <c r="C41" s="41" t="s">
        <v>2</v>
      </c>
      <c r="D41" s="41"/>
      <c r="E41" s="41"/>
      <c r="F41" s="5"/>
      <c r="G41" s="5"/>
      <c r="H41" s="5"/>
      <c r="I41" s="9">
        <v>242.4</v>
      </c>
    </row>
    <row r="42" spans="2:10" ht="24.75" customHeight="1" outlineLevel="2" thickBot="1" x14ac:dyDescent="0.25">
      <c r="B42" s="21">
        <v>11</v>
      </c>
      <c r="C42" s="58" t="s">
        <v>42</v>
      </c>
      <c r="D42" s="58"/>
      <c r="E42" s="58"/>
      <c r="F42" s="10"/>
      <c r="G42" s="10"/>
      <c r="H42" s="10"/>
      <c r="I42" s="13">
        <v>209.34</v>
      </c>
      <c r="J42" s="7"/>
    </row>
    <row r="43" spans="2:10" ht="18" customHeight="1" outlineLevel="2" thickBot="1" x14ac:dyDescent="0.25">
      <c r="B43" s="60" t="s">
        <v>3</v>
      </c>
      <c r="C43" s="61"/>
      <c r="D43" s="61"/>
      <c r="E43" s="62"/>
      <c r="F43" s="17">
        <v>23260.2</v>
      </c>
      <c r="G43" s="17">
        <v>20934.18</v>
      </c>
      <c r="H43" s="17">
        <f>G43-F43</f>
        <v>-2326.0200000000004</v>
      </c>
      <c r="I43" s="17">
        <f>SUM(I14:I42)</f>
        <v>26846.959999999999</v>
      </c>
      <c r="J43" s="7"/>
    </row>
    <row r="44" spans="2:10" ht="18" customHeight="1" outlineLevel="2" x14ac:dyDescent="0.2">
      <c r="B44" s="24"/>
      <c r="C44" s="25"/>
      <c r="D44" s="25"/>
      <c r="E44" s="25"/>
      <c r="F44" s="26"/>
      <c r="G44" s="26"/>
      <c r="H44" s="26"/>
      <c r="I44" s="26"/>
      <c r="J44" s="7"/>
    </row>
    <row r="45" spans="2:10" ht="13.35" customHeight="1" x14ac:dyDescent="0.2">
      <c r="B45" s="6" t="s">
        <v>9</v>
      </c>
      <c r="I45" s="7"/>
    </row>
    <row r="46" spans="2:10" ht="14.25" x14ac:dyDescent="0.2">
      <c r="C46" s="6"/>
    </row>
  </sheetData>
  <mergeCells count="35">
    <mergeCell ref="C36:E36"/>
    <mergeCell ref="B43:E43"/>
    <mergeCell ref="C23:E23"/>
    <mergeCell ref="C39:E39"/>
    <mergeCell ref="C35:E35"/>
    <mergeCell ref="C40:E40"/>
    <mergeCell ref="C41:E41"/>
    <mergeCell ref="C37:E37"/>
    <mergeCell ref="C33:E33"/>
    <mergeCell ref="C34:E34"/>
    <mergeCell ref="C42:E42"/>
    <mergeCell ref="C32:F32"/>
    <mergeCell ref="C38:E38"/>
    <mergeCell ref="C31:E31"/>
    <mergeCell ref="C30:F30"/>
    <mergeCell ref="C25:G25"/>
    <mergeCell ref="C19:E19"/>
    <mergeCell ref="C20:E20"/>
    <mergeCell ref="C22:E22"/>
    <mergeCell ref="C24:E24"/>
    <mergeCell ref="C21:E21"/>
    <mergeCell ref="C26:E26"/>
    <mergeCell ref="C27:E27"/>
    <mergeCell ref="C29:E29"/>
    <mergeCell ref="C28:E28"/>
    <mergeCell ref="C18:E18"/>
    <mergeCell ref="B2:I2"/>
    <mergeCell ref="C17:E17"/>
    <mergeCell ref="C14:E14"/>
    <mergeCell ref="C15:E15"/>
    <mergeCell ref="C16:E16"/>
    <mergeCell ref="B4:I4"/>
    <mergeCell ref="C11:E11"/>
    <mergeCell ref="C12:E12"/>
    <mergeCell ref="C13:I13"/>
  </mergeCells>
  <pageMargins left="0.74803149606299213" right="0.74803149606299213" top="0.19685039370078741" bottom="0.39370078740157483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uk_5</dc:creator>
  <cp:lastModifiedBy>Рик</cp:lastModifiedBy>
  <cp:revision>1</cp:revision>
  <cp:lastPrinted>2012-03-21T09:06:47Z</cp:lastPrinted>
  <dcterms:created xsi:type="dcterms:W3CDTF">2012-01-30T10:13:16Z</dcterms:created>
  <dcterms:modified xsi:type="dcterms:W3CDTF">2012-03-27T11:25:53Z</dcterms:modified>
</cp:coreProperties>
</file>